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4310" windowHeight="74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Лист1!$A$10:$G$35</definedName>
  </definedNames>
  <calcPr calcId="145621"/>
</workbook>
</file>

<file path=xl/calcChain.xml><?xml version="1.0" encoding="utf-8"?>
<calcChain xmlns="http://schemas.openxmlformats.org/spreadsheetml/2006/main">
  <c r="L35" i="1" l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K36" i="1"/>
  <c r="L36" i="1" l="1"/>
</calcChain>
</file>

<file path=xl/sharedStrings.xml><?xml version="1.0" encoding="utf-8"?>
<sst xmlns="http://schemas.openxmlformats.org/spreadsheetml/2006/main" count="199" uniqueCount="128">
  <si>
    <t>№</t>
  </si>
  <si>
    <t>Наименование н.п.</t>
  </si>
  <si>
    <t>Район</t>
  </si>
  <si>
    <t>Область</t>
  </si>
  <si>
    <t>Контейнер/Тех.здание</t>
  </si>
  <si>
    <t>Акмолинская</t>
  </si>
  <si>
    <t>Тех.здание</t>
  </si>
  <si>
    <t>Бурабайский</t>
  </si>
  <si>
    <t>Контейнер (7,5 м2)</t>
  </si>
  <si>
    <t>г.Щучинск</t>
  </si>
  <si>
    <t>Контейнер (15 м2)</t>
  </si>
  <si>
    <t>г.Актобе</t>
  </si>
  <si>
    <t>Актобе Г.А.</t>
  </si>
  <si>
    <t>Актюбинская</t>
  </si>
  <si>
    <t>г.Кандыагаш</t>
  </si>
  <si>
    <t>Мугалжарский</t>
  </si>
  <si>
    <t>Жетысуская</t>
  </si>
  <si>
    <t>сущ. контейнер 2010г</t>
  </si>
  <si>
    <t>Панфиловский</t>
  </si>
  <si>
    <t>г.Жаркент</t>
  </si>
  <si>
    <t>Аягозский</t>
  </si>
  <si>
    <t>Абайская</t>
  </si>
  <si>
    <t>Курчумский</t>
  </si>
  <si>
    <t>Восточно-Казахстанская</t>
  </si>
  <si>
    <t>Урджарский</t>
  </si>
  <si>
    <t>с.Маканчи</t>
  </si>
  <si>
    <t>а.Маралды</t>
  </si>
  <si>
    <t>с.Тарбагатай</t>
  </si>
  <si>
    <t>г.Усть-Каменогорск</t>
  </si>
  <si>
    <t>Усть-Каменогорск Г.А.</t>
  </si>
  <si>
    <t>с.Алексеевка</t>
  </si>
  <si>
    <t>Жамбылская</t>
  </si>
  <si>
    <t>г.Шу</t>
  </si>
  <si>
    <t>Шуский</t>
  </si>
  <si>
    <t>Камыстинский</t>
  </si>
  <si>
    <t>Костанайская</t>
  </si>
  <si>
    <t>Алтынсаринский</t>
  </si>
  <si>
    <t>с.Октябрьское</t>
  </si>
  <si>
    <t>Узункольский</t>
  </si>
  <si>
    <t>с.Силантьевка</t>
  </si>
  <si>
    <t>с.Узунколь</t>
  </si>
  <si>
    <t>с.Уркаш</t>
  </si>
  <si>
    <t>Кызылординская</t>
  </si>
  <si>
    <t>п.Айтекеби(п</t>
  </si>
  <si>
    <t>Казалинский</t>
  </si>
  <si>
    <t>с.Алаколь</t>
  </si>
  <si>
    <t>Железинский</t>
  </si>
  <si>
    <t>Павлодарская</t>
  </si>
  <si>
    <t>Щербактинский</t>
  </si>
  <si>
    <t>Качирский</t>
  </si>
  <si>
    <t>с.Озерное</t>
  </si>
  <si>
    <t>с.Орловка</t>
  </si>
  <si>
    <t>Модель</t>
  </si>
  <si>
    <t>Описание неисправности</t>
  </si>
  <si>
    <t>недостаточная холодопроизводительность</t>
  </si>
  <si>
    <t>FDU 140/FDC140</t>
  </si>
  <si>
    <t>Неисправность компрессора, не запускается. Необходимо заменить компрессор наружного блока.</t>
  </si>
  <si>
    <t>FDC140VNA</t>
  </si>
  <si>
    <t>FDC140VS</t>
  </si>
  <si>
    <t>Ошибка Е57 сигнализирует о нехватке хладагента. Утечка хладогента R410.  Место утечки не выявлено.</t>
  </si>
  <si>
    <t>SRС71ZК-S</t>
  </si>
  <si>
    <t>Неисправна плата управления наружным блоком 1шт.  Неисправность эл. двигателя внешнего блока.</t>
  </si>
  <si>
    <t>SRC50ZM-S</t>
  </si>
  <si>
    <t>SRK71ZR-S/SRC71ZR-S</t>
  </si>
  <si>
    <t>SRK50ZS-S/SRC50ZS-S</t>
  </si>
  <si>
    <t xml:space="preserve">Неисправность эл. двигателя внешнего блока  тип: - SSA512T094 1шт. </t>
  </si>
  <si>
    <t>FDC140VNX/М</t>
  </si>
  <si>
    <t>Утечка хладогента R410. Место утечки не выявлено.</t>
  </si>
  <si>
    <t>SRK35ZS-S/SRC35ZS-S</t>
  </si>
  <si>
    <t xml:space="preserve">Неисправна плата управления наружным блоком тип: RCR505A100AL, 1шт. </t>
  </si>
  <si>
    <t>АС1  вышла из строя  двигатель вентилятора внешнего блока</t>
  </si>
  <si>
    <t xml:space="preserve">Неисправность эл. двигателя внешнего блока  тип: - SSA512T094 </t>
  </si>
  <si>
    <t>Неисправность эл. двигателя внешнего блока  тип: - SSA512T094 1шт. -под вопросом.</t>
  </si>
  <si>
    <t>SRK/SRC-50ZMX-S</t>
  </si>
  <si>
    <t>SRK35ZJK-S</t>
  </si>
  <si>
    <t xml:space="preserve"> Вышел из строя кондиционер 3,5 кВт Mitsubishi SRK35ZJK-S, Требуется замена платы внешнего блока.</t>
  </si>
  <si>
    <t xml:space="preserve"> Вышел из строя Кондиционер Mitsubishi SRK/SRC-50ZMX-S - 5 кВт,  Требуется замена блока управления наружного блока.</t>
  </si>
  <si>
    <t>SRK 71ZK-S</t>
  </si>
  <si>
    <t xml:space="preserve"> Вышел из строя Кондиционер Mitsubishi  SRK/SRC-50ZMX-S - 5кВт, инв.  Нужна плата наружнего блока.  </t>
  </si>
  <si>
    <t>Вышел из строя кондиционер Mitsubishi SRK50. Не исправна плата наружного блока. Сгорел процессор на плате.</t>
  </si>
  <si>
    <t>Баршатас</t>
  </si>
  <si>
    <t xml:space="preserve">Вышел из строя кондиционер Mitsubishi SRK71ZR-S. Горит авария, неисправна плата наружного блока. </t>
  </si>
  <si>
    <t>№ кондиционера</t>
  </si>
  <si>
    <t>Дата выхода из строя</t>
  </si>
  <si>
    <t>16.07.2020 г.</t>
  </si>
  <si>
    <t>Инвентарный №</t>
  </si>
  <si>
    <t>ALA0012742</t>
  </si>
  <si>
    <t>PVL9733</t>
  </si>
  <si>
    <t>23.08.2022 г.</t>
  </si>
  <si>
    <t>02.08.2021 г.</t>
  </si>
  <si>
    <t>KZL2325032</t>
  </si>
  <si>
    <t>04.05.2023 г.</t>
  </si>
  <si>
    <t>PVL9781</t>
  </si>
  <si>
    <t>PVL0010501</t>
  </si>
  <si>
    <t>PVL0011151</t>
  </si>
  <si>
    <t>PVL0010473</t>
  </si>
  <si>
    <t>VKO2338544</t>
  </si>
  <si>
    <t>VKO2338545</t>
  </si>
  <si>
    <t>VKO010354</t>
  </si>
  <si>
    <t>VKO010212</t>
  </si>
  <si>
    <t>№402520</t>
  </si>
  <si>
    <t>№400013</t>
  </si>
  <si>
    <t>30.11.2022 г.</t>
  </si>
  <si>
    <t>KST0006187</t>
  </si>
  <si>
    <t>07.11.2022 г.</t>
  </si>
  <si>
    <t>KST0006186</t>
  </si>
  <si>
    <t>25.11.2022 г.</t>
  </si>
  <si>
    <t>KST0006198</t>
  </si>
  <si>
    <t>28.11.2022 г.</t>
  </si>
  <si>
    <t>KST0006204</t>
  </si>
  <si>
    <t>АКМ484531</t>
  </si>
  <si>
    <t>04.05.2019 г.</t>
  </si>
  <si>
    <t>АКМ484532</t>
  </si>
  <si>
    <t>АКТ0001726</t>
  </si>
  <si>
    <t>08.06.2020 г.</t>
  </si>
  <si>
    <t>АКТ2320424</t>
  </si>
  <si>
    <t>29.10.2021 г.</t>
  </si>
  <si>
    <t>Турмаганбет</t>
  </si>
  <si>
    <t>Огузмуйиз</t>
  </si>
  <si>
    <t>Ошибка двигателя внутреннего вентилятора</t>
  </si>
  <si>
    <t>KZL2324641</t>
  </si>
  <si>
    <t>KZL2324716</t>
  </si>
  <si>
    <t>04.05.2023г.</t>
  </si>
  <si>
    <t>Цена ремонта с НДС</t>
  </si>
  <si>
    <t>Цена ремонта без НДС</t>
  </si>
  <si>
    <t>расположенные в населенных пунктах перечислены в таблице:</t>
  </si>
  <si>
    <t xml:space="preserve">Количество неиспавного оборудования сплит-систем в филиалах Общества, 
</t>
  </si>
  <si>
    <t>Приложение №1 
к Технической спецификации
закупаемой работы «Ремонт систем климатехники»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</si>
</sst>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0" xfId="3" applyFont="1" applyFill="1" applyAlignment="1">
      <alignment horizontal="center" vertical="center" wrapText="1"/>
    </xf>
    <xf numFmtId="0" fontId="7" fillId="0" borderId="0" xfId="0" applyFont="1"/>
    <xf numFmtId="14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4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7"/>
  <sheetViews>
    <sheetView tabSelected="1" zoomScale="80" zoomScaleNormal="80" workbookViewId="0">
      <selection activeCell="B20" sqref="B20"/>
    </sheetView>
  </sheetViews>
  <sheetFormatPr defaultRowHeight="15.75" x14ac:dyDescent="0.25"/>
  <cols>
    <col min="1" max="1" width="9.140625" style="5"/>
    <col min="2" max="5" width="25.28515625" style="5" customWidth="1"/>
    <col min="6" max="6" width="37" style="5" customWidth="1"/>
    <col min="7" max="7" width="80.140625" style="5" customWidth="1"/>
    <col min="8" max="8" width="34.7109375" style="5" hidden="1" customWidth="1"/>
    <col min="9" max="9" width="17.42578125" style="5" hidden="1" customWidth="1"/>
    <col min="10" max="10" width="31.42578125" style="5" hidden="1" customWidth="1"/>
    <col min="11" max="11" width="19.28515625" style="5" hidden="1" customWidth="1"/>
    <col min="12" max="12" width="20.42578125" style="5" hidden="1" customWidth="1"/>
    <col min="13" max="16384" width="9.140625" style="5"/>
  </cols>
  <sheetData>
    <row r="3" spans="1:17" ht="47.25" x14ac:dyDescent="0.25">
      <c r="G3" s="6" t="s">
        <v>127</v>
      </c>
    </row>
    <row r="6" spans="1:17" x14ac:dyDescent="0.25">
      <c r="D6" s="15"/>
      <c r="E6" s="7" t="s">
        <v>126</v>
      </c>
      <c r="F6" s="15"/>
    </row>
    <row r="7" spans="1:17" x14ac:dyDescent="0.25">
      <c r="D7" s="15"/>
      <c r="E7" s="7" t="s">
        <v>125</v>
      </c>
      <c r="F7" s="15"/>
    </row>
    <row r="8" spans="1:17" ht="16.5" thickBot="1" x14ac:dyDescent="0.3">
      <c r="L8" s="5">
        <v>1.1200000000000001</v>
      </c>
    </row>
    <row r="9" spans="1:17" ht="32.25" thickBot="1" x14ac:dyDescent="0.3">
      <c r="A9" s="8" t="s">
        <v>0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52</v>
      </c>
      <c r="G9" s="8" t="s">
        <v>53</v>
      </c>
      <c r="H9" s="8" t="s">
        <v>85</v>
      </c>
      <c r="I9" s="8" t="s">
        <v>82</v>
      </c>
      <c r="J9" s="8" t="s">
        <v>83</v>
      </c>
      <c r="K9" s="8" t="s">
        <v>123</v>
      </c>
      <c r="L9" s="8" t="s">
        <v>124</v>
      </c>
    </row>
    <row r="10" spans="1:17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/>
      <c r="I10" s="9">
        <v>8</v>
      </c>
      <c r="J10" s="9">
        <v>9</v>
      </c>
    </row>
    <row r="11" spans="1:17" x14ac:dyDescent="0.25">
      <c r="A11" s="10">
        <v>1</v>
      </c>
      <c r="B11" s="10" t="s">
        <v>9</v>
      </c>
      <c r="C11" s="10" t="s">
        <v>7</v>
      </c>
      <c r="D11" s="10" t="s">
        <v>5</v>
      </c>
      <c r="E11" s="10" t="s">
        <v>10</v>
      </c>
      <c r="F11" s="10" t="s">
        <v>55</v>
      </c>
      <c r="G11" s="10" t="s">
        <v>54</v>
      </c>
      <c r="H11" s="10" t="s">
        <v>110</v>
      </c>
      <c r="I11" s="10">
        <v>1</v>
      </c>
      <c r="J11" s="10" t="s">
        <v>111</v>
      </c>
      <c r="K11" s="11">
        <v>1573560</v>
      </c>
      <c r="L11" s="11">
        <f>K11/$L$8</f>
        <v>1404964.2857142857</v>
      </c>
    </row>
    <row r="12" spans="1:17" x14ac:dyDescent="0.25">
      <c r="A12" s="10">
        <v>2</v>
      </c>
      <c r="B12" s="10" t="s">
        <v>9</v>
      </c>
      <c r="C12" s="10" t="s">
        <v>7</v>
      </c>
      <c r="D12" s="10" t="s">
        <v>5</v>
      </c>
      <c r="E12" s="10" t="s">
        <v>10</v>
      </c>
      <c r="F12" s="10" t="s">
        <v>55</v>
      </c>
      <c r="G12" s="10" t="s">
        <v>54</v>
      </c>
      <c r="H12" s="10" t="s">
        <v>112</v>
      </c>
      <c r="I12" s="10">
        <v>2</v>
      </c>
      <c r="J12" s="10" t="s">
        <v>111</v>
      </c>
      <c r="K12" s="11">
        <v>1573560</v>
      </c>
      <c r="L12" s="11">
        <f t="shared" ref="L12:L14" si="0">K12/$L$8</f>
        <v>1404964.2857142857</v>
      </c>
    </row>
    <row r="13" spans="1:17" ht="31.5" x14ac:dyDescent="0.25">
      <c r="A13" s="10">
        <v>3</v>
      </c>
      <c r="B13" s="10" t="s">
        <v>11</v>
      </c>
      <c r="C13" s="10" t="s">
        <v>12</v>
      </c>
      <c r="D13" s="10" t="s">
        <v>13</v>
      </c>
      <c r="E13" s="10" t="s">
        <v>6</v>
      </c>
      <c r="F13" s="10" t="s">
        <v>58</v>
      </c>
      <c r="G13" s="10" t="s">
        <v>56</v>
      </c>
      <c r="H13" s="10" t="s">
        <v>113</v>
      </c>
      <c r="I13" s="10">
        <v>1</v>
      </c>
      <c r="J13" s="10" t="s">
        <v>114</v>
      </c>
      <c r="K13" s="11">
        <v>1325540</v>
      </c>
      <c r="L13" s="11">
        <f t="shared" si="0"/>
        <v>1183517.857142857</v>
      </c>
    </row>
    <row r="14" spans="1:17" ht="31.5" x14ac:dyDescent="0.25">
      <c r="A14" s="10">
        <v>4</v>
      </c>
      <c r="B14" s="10" t="s">
        <v>14</v>
      </c>
      <c r="C14" s="10" t="s">
        <v>15</v>
      </c>
      <c r="D14" s="10" t="s">
        <v>13</v>
      </c>
      <c r="E14" s="10" t="s">
        <v>6</v>
      </c>
      <c r="F14" s="10" t="s">
        <v>57</v>
      </c>
      <c r="G14" s="10" t="s">
        <v>59</v>
      </c>
      <c r="H14" s="10" t="s">
        <v>115</v>
      </c>
      <c r="I14" s="10">
        <v>1</v>
      </c>
      <c r="J14" s="10" t="s">
        <v>116</v>
      </c>
      <c r="K14" s="11">
        <v>274000</v>
      </c>
      <c r="L14" s="11">
        <f t="shared" si="0"/>
        <v>244642.85714285713</v>
      </c>
      <c r="Q14" s="1"/>
    </row>
    <row r="15" spans="1:17" ht="31.5" x14ac:dyDescent="0.25">
      <c r="A15" s="10">
        <v>5</v>
      </c>
      <c r="B15" s="10" t="s">
        <v>19</v>
      </c>
      <c r="C15" s="10" t="s">
        <v>18</v>
      </c>
      <c r="D15" s="10" t="s">
        <v>16</v>
      </c>
      <c r="E15" s="10" t="s">
        <v>6</v>
      </c>
      <c r="F15" s="10" t="s">
        <v>60</v>
      </c>
      <c r="G15" s="10" t="s">
        <v>61</v>
      </c>
      <c r="H15" s="10" t="s">
        <v>86</v>
      </c>
      <c r="I15" s="10">
        <v>1</v>
      </c>
      <c r="J15" s="10" t="s">
        <v>84</v>
      </c>
      <c r="K15" s="11">
        <v>630340</v>
      </c>
      <c r="L15" s="11">
        <f>K15/$L$8</f>
        <v>562803.57142857136</v>
      </c>
      <c r="Q15" s="12"/>
    </row>
    <row r="16" spans="1:17" ht="31.5" x14ac:dyDescent="0.25">
      <c r="A16" s="10">
        <v>6</v>
      </c>
      <c r="B16" s="10" t="s">
        <v>80</v>
      </c>
      <c r="C16" s="10" t="s">
        <v>20</v>
      </c>
      <c r="D16" s="10" t="s">
        <v>21</v>
      </c>
      <c r="E16" s="10" t="s">
        <v>10</v>
      </c>
      <c r="F16" s="10" t="s">
        <v>77</v>
      </c>
      <c r="G16" s="10" t="s">
        <v>81</v>
      </c>
      <c r="H16" s="10" t="s">
        <v>96</v>
      </c>
      <c r="I16" s="10">
        <v>1</v>
      </c>
      <c r="J16" s="13">
        <v>44987</v>
      </c>
      <c r="K16" s="11">
        <v>444500</v>
      </c>
      <c r="L16" s="11">
        <f t="shared" ref="L16:L17" si="1">K16/$L$8</f>
        <v>396874.99999999994</v>
      </c>
      <c r="Q16" s="1"/>
    </row>
    <row r="17" spans="1:17" ht="31.5" x14ac:dyDescent="0.25">
      <c r="A17" s="10">
        <v>7</v>
      </c>
      <c r="B17" s="10" t="s">
        <v>80</v>
      </c>
      <c r="C17" s="10" t="s">
        <v>20</v>
      </c>
      <c r="D17" s="10" t="s">
        <v>21</v>
      </c>
      <c r="E17" s="10" t="s">
        <v>10</v>
      </c>
      <c r="F17" s="10" t="s">
        <v>77</v>
      </c>
      <c r="G17" s="10" t="s">
        <v>81</v>
      </c>
      <c r="H17" s="10" t="s">
        <v>97</v>
      </c>
      <c r="I17" s="10">
        <v>2</v>
      </c>
      <c r="J17" s="13">
        <v>44987</v>
      </c>
      <c r="K17" s="11">
        <v>444500</v>
      </c>
      <c r="L17" s="11">
        <f t="shared" si="1"/>
        <v>396874.99999999994</v>
      </c>
      <c r="Q17" s="12"/>
    </row>
    <row r="18" spans="1:17" ht="31.5" x14ac:dyDescent="0.25">
      <c r="A18" s="10">
        <v>8</v>
      </c>
      <c r="B18" s="10" t="s">
        <v>25</v>
      </c>
      <c r="C18" s="10" t="s">
        <v>24</v>
      </c>
      <c r="D18" s="10" t="s">
        <v>21</v>
      </c>
      <c r="E18" s="10" t="s">
        <v>6</v>
      </c>
      <c r="F18" s="10" t="s">
        <v>73</v>
      </c>
      <c r="G18" s="10" t="s">
        <v>78</v>
      </c>
      <c r="H18" s="10" t="s">
        <v>98</v>
      </c>
      <c r="I18" s="10">
        <v>1</v>
      </c>
      <c r="J18" s="13">
        <v>44001</v>
      </c>
      <c r="K18" s="11">
        <v>360000</v>
      </c>
      <c r="L18" s="11">
        <f t="shared" ref="L18:L19" si="2">K18/$L$8</f>
        <v>321428.57142857142</v>
      </c>
      <c r="Q18" s="2"/>
    </row>
    <row r="19" spans="1:17" ht="31.5" x14ac:dyDescent="0.25">
      <c r="A19" s="10">
        <v>9</v>
      </c>
      <c r="B19" s="10" t="s">
        <v>26</v>
      </c>
      <c r="C19" s="10" t="s">
        <v>22</v>
      </c>
      <c r="D19" s="10" t="s">
        <v>23</v>
      </c>
      <c r="E19" s="10" t="s">
        <v>8</v>
      </c>
      <c r="F19" s="10" t="s">
        <v>73</v>
      </c>
      <c r="G19" s="10" t="s">
        <v>76</v>
      </c>
      <c r="H19" s="10" t="s">
        <v>99</v>
      </c>
      <c r="I19" s="10">
        <v>1</v>
      </c>
      <c r="J19" s="13">
        <v>43999</v>
      </c>
      <c r="K19" s="11">
        <v>360000</v>
      </c>
      <c r="L19" s="11">
        <f t="shared" si="2"/>
        <v>321428.57142857142</v>
      </c>
      <c r="Q19" s="12"/>
    </row>
    <row r="20" spans="1:17" ht="31.5" x14ac:dyDescent="0.25">
      <c r="A20" s="10">
        <v>10</v>
      </c>
      <c r="B20" s="10" t="s">
        <v>27</v>
      </c>
      <c r="C20" s="10" t="s">
        <v>20</v>
      </c>
      <c r="D20" s="10" t="s">
        <v>21</v>
      </c>
      <c r="E20" s="10" t="s">
        <v>8</v>
      </c>
      <c r="F20" s="10" t="s">
        <v>73</v>
      </c>
      <c r="G20" s="10" t="s">
        <v>79</v>
      </c>
      <c r="H20" s="10" t="s">
        <v>100</v>
      </c>
      <c r="I20" s="10">
        <v>1</v>
      </c>
      <c r="J20" s="13">
        <v>44987</v>
      </c>
      <c r="K20" s="11">
        <v>360000</v>
      </c>
      <c r="L20" s="11">
        <f>K20/$L$8</f>
        <v>321428.57142857142</v>
      </c>
      <c r="Q20" s="3"/>
    </row>
    <row r="21" spans="1:17" ht="31.5" x14ac:dyDescent="0.25">
      <c r="A21" s="10">
        <v>11</v>
      </c>
      <c r="B21" s="10" t="s">
        <v>28</v>
      </c>
      <c r="C21" s="10" t="s">
        <v>29</v>
      </c>
      <c r="D21" s="10" t="s">
        <v>23</v>
      </c>
      <c r="E21" s="10" t="s">
        <v>6</v>
      </c>
      <c r="F21" s="10" t="s">
        <v>74</v>
      </c>
      <c r="G21" s="10" t="s">
        <v>75</v>
      </c>
      <c r="H21" s="10" t="s">
        <v>101</v>
      </c>
      <c r="I21" s="10">
        <v>1</v>
      </c>
      <c r="J21" s="13">
        <v>43628</v>
      </c>
      <c r="K21" s="11">
        <v>360000</v>
      </c>
      <c r="L21" s="11">
        <f>K21/$L$8</f>
        <v>321428.57142857142</v>
      </c>
      <c r="Q21" s="12"/>
    </row>
    <row r="22" spans="1:17" x14ac:dyDescent="0.25">
      <c r="A22" s="10">
        <v>12</v>
      </c>
      <c r="B22" s="10" t="s">
        <v>32</v>
      </c>
      <c r="C22" s="10" t="s">
        <v>33</v>
      </c>
      <c r="D22" s="10" t="s">
        <v>31</v>
      </c>
      <c r="E22" s="10" t="s">
        <v>6</v>
      </c>
      <c r="F22" s="10" t="s">
        <v>62</v>
      </c>
      <c r="G22" s="14" t="s">
        <v>119</v>
      </c>
      <c r="H22" s="10"/>
      <c r="I22" s="10">
        <v>1</v>
      </c>
      <c r="J22" s="10"/>
      <c r="K22" s="11">
        <v>134500</v>
      </c>
      <c r="L22" s="11">
        <f t="shared" ref="L22:L23" si="3">K22/$L$8</f>
        <v>120089.28571428571</v>
      </c>
      <c r="Q22" s="4"/>
    </row>
    <row r="23" spans="1:17" x14ac:dyDescent="0.25">
      <c r="A23" s="10">
        <v>13</v>
      </c>
      <c r="B23" s="10" t="s">
        <v>32</v>
      </c>
      <c r="C23" s="10" t="s">
        <v>33</v>
      </c>
      <c r="D23" s="10" t="s">
        <v>31</v>
      </c>
      <c r="E23" s="10" t="s">
        <v>6</v>
      </c>
      <c r="F23" s="10" t="s">
        <v>62</v>
      </c>
      <c r="G23" s="14" t="s">
        <v>119</v>
      </c>
      <c r="H23" s="10"/>
      <c r="I23" s="10">
        <v>1</v>
      </c>
      <c r="J23" s="10"/>
      <c r="K23" s="11">
        <v>134500</v>
      </c>
      <c r="L23" s="11">
        <f t="shared" si="3"/>
        <v>120089.28571428571</v>
      </c>
      <c r="Q23" s="12"/>
    </row>
    <row r="24" spans="1:17" x14ac:dyDescent="0.25">
      <c r="A24" s="10">
        <v>14</v>
      </c>
      <c r="B24" s="10" t="s">
        <v>39</v>
      </c>
      <c r="C24" s="10" t="s">
        <v>36</v>
      </c>
      <c r="D24" s="10" t="s">
        <v>35</v>
      </c>
      <c r="E24" s="10" t="s">
        <v>6</v>
      </c>
      <c r="F24" s="10" t="s">
        <v>64</v>
      </c>
      <c r="G24" s="10" t="s">
        <v>65</v>
      </c>
      <c r="H24" s="10" t="s">
        <v>103</v>
      </c>
      <c r="I24" s="10">
        <v>1</v>
      </c>
      <c r="J24" s="10" t="s">
        <v>104</v>
      </c>
      <c r="K24" s="11">
        <v>274500</v>
      </c>
      <c r="L24" s="11">
        <f t="shared" ref="L24:L30" si="4">K24/$L$8</f>
        <v>245089.28571428568</v>
      </c>
      <c r="Q24" s="4"/>
    </row>
    <row r="25" spans="1:17" x14ac:dyDescent="0.25">
      <c r="A25" s="10">
        <v>15</v>
      </c>
      <c r="B25" s="10" t="s">
        <v>39</v>
      </c>
      <c r="C25" s="10" t="s">
        <v>36</v>
      </c>
      <c r="D25" s="10" t="s">
        <v>35</v>
      </c>
      <c r="E25" s="10" t="s">
        <v>6</v>
      </c>
      <c r="F25" s="10" t="s">
        <v>64</v>
      </c>
      <c r="G25" s="10" t="s">
        <v>65</v>
      </c>
      <c r="H25" s="10" t="s">
        <v>105</v>
      </c>
      <c r="I25" s="10">
        <v>2</v>
      </c>
      <c r="J25" s="10" t="s">
        <v>106</v>
      </c>
      <c r="K25" s="11">
        <v>274500</v>
      </c>
      <c r="L25" s="11">
        <f t="shared" si="4"/>
        <v>245089.28571428568</v>
      </c>
    </row>
    <row r="26" spans="1:17" x14ac:dyDescent="0.25">
      <c r="A26" s="10">
        <v>16</v>
      </c>
      <c r="B26" s="10" t="s">
        <v>40</v>
      </c>
      <c r="C26" s="10" t="s">
        <v>38</v>
      </c>
      <c r="D26" s="10" t="s">
        <v>35</v>
      </c>
      <c r="E26" s="10" t="s">
        <v>6</v>
      </c>
      <c r="F26" s="10" t="s">
        <v>66</v>
      </c>
      <c r="G26" s="10" t="s">
        <v>67</v>
      </c>
      <c r="H26" s="10" t="s">
        <v>107</v>
      </c>
      <c r="I26" s="10">
        <v>1</v>
      </c>
      <c r="J26" s="10" t="s">
        <v>108</v>
      </c>
      <c r="K26" s="11">
        <v>274500</v>
      </c>
      <c r="L26" s="11">
        <f t="shared" si="4"/>
        <v>245089.28571428568</v>
      </c>
    </row>
    <row r="27" spans="1:17" x14ac:dyDescent="0.25">
      <c r="A27" s="10">
        <v>17</v>
      </c>
      <c r="B27" s="10" t="s">
        <v>41</v>
      </c>
      <c r="C27" s="10" t="s">
        <v>34</v>
      </c>
      <c r="D27" s="10" t="s">
        <v>35</v>
      </c>
      <c r="E27" s="10" t="s">
        <v>8</v>
      </c>
      <c r="F27" s="10" t="s">
        <v>64</v>
      </c>
      <c r="G27" s="10" t="s">
        <v>65</v>
      </c>
      <c r="H27" s="10" t="s">
        <v>109</v>
      </c>
      <c r="I27" s="10">
        <v>1</v>
      </c>
      <c r="J27" s="10" t="s">
        <v>102</v>
      </c>
      <c r="K27" s="11">
        <v>274500</v>
      </c>
      <c r="L27" s="11">
        <f t="shared" si="4"/>
        <v>245089.28571428568</v>
      </c>
    </row>
    <row r="28" spans="1:17" x14ac:dyDescent="0.25">
      <c r="A28" s="10">
        <v>18</v>
      </c>
      <c r="B28" s="10" t="s">
        <v>43</v>
      </c>
      <c r="C28" s="10" t="s">
        <v>44</v>
      </c>
      <c r="D28" s="10" t="s">
        <v>42</v>
      </c>
      <c r="E28" s="10" t="s">
        <v>10</v>
      </c>
      <c r="F28" s="10" t="s">
        <v>63</v>
      </c>
      <c r="G28" s="10" t="s">
        <v>69</v>
      </c>
      <c r="H28" s="10" t="s">
        <v>90</v>
      </c>
      <c r="I28" s="10">
        <v>1</v>
      </c>
      <c r="J28" s="10" t="s">
        <v>91</v>
      </c>
      <c r="K28" s="11">
        <v>285000</v>
      </c>
      <c r="L28" s="11">
        <f t="shared" si="4"/>
        <v>254464.28571428568</v>
      </c>
    </row>
    <row r="29" spans="1:17" x14ac:dyDescent="0.25">
      <c r="A29" s="10">
        <v>19</v>
      </c>
      <c r="B29" s="10" t="s">
        <v>117</v>
      </c>
      <c r="C29" s="10"/>
      <c r="D29" s="10" t="s">
        <v>42</v>
      </c>
      <c r="E29" s="10" t="s">
        <v>8</v>
      </c>
      <c r="F29" s="10" t="s">
        <v>73</v>
      </c>
      <c r="G29" s="10" t="s">
        <v>69</v>
      </c>
      <c r="H29" s="10" t="s">
        <v>120</v>
      </c>
      <c r="I29" s="10">
        <v>1</v>
      </c>
      <c r="J29" s="13" t="s">
        <v>122</v>
      </c>
      <c r="K29" s="11">
        <v>285000</v>
      </c>
      <c r="L29" s="11">
        <f t="shared" si="4"/>
        <v>254464.28571428568</v>
      </c>
    </row>
    <row r="30" spans="1:17" x14ac:dyDescent="0.25">
      <c r="A30" s="10">
        <v>20</v>
      </c>
      <c r="B30" s="10" t="s">
        <v>118</v>
      </c>
      <c r="C30" s="10"/>
      <c r="D30" s="10" t="s">
        <v>42</v>
      </c>
      <c r="E30" s="10" t="s">
        <v>8</v>
      </c>
      <c r="F30" s="10" t="s">
        <v>73</v>
      </c>
      <c r="G30" s="10" t="s">
        <v>69</v>
      </c>
      <c r="H30" s="10" t="s">
        <v>121</v>
      </c>
      <c r="I30" s="10">
        <v>1</v>
      </c>
      <c r="J30" s="13">
        <v>44671</v>
      </c>
      <c r="K30" s="11">
        <v>285000</v>
      </c>
      <c r="L30" s="11">
        <f t="shared" si="4"/>
        <v>254464.28571428568</v>
      </c>
    </row>
    <row r="31" spans="1:17" x14ac:dyDescent="0.25">
      <c r="A31" s="10">
        <v>21</v>
      </c>
      <c r="B31" s="10" t="s">
        <v>45</v>
      </c>
      <c r="C31" s="10" t="s">
        <v>46</v>
      </c>
      <c r="D31" s="10" t="s">
        <v>47</v>
      </c>
      <c r="E31" s="10" t="s">
        <v>17</v>
      </c>
      <c r="F31" s="14" t="s">
        <v>68</v>
      </c>
      <c r="G31" s="10" t="s">
        <v>71</v>
      </c>
      <c r="H31" s="10" t="s">
        <v>87</v>
      </c>
      <c r="I31" s="10">
        <v>1</v>
      </c>
      <c r="J31" s="10" t="s">
        <v>88</v>
      </c>
      <c r="K31" s="11">
        <v>134500</v>
      </c>
      <c r="L31" s="11">
        <f t="shared" ref="L31:L32" si="5">K31/$L$8</f>
        <v>120089.28571428571</v>
      </c>
    </row>
    <row r="32" spans="1:17" x14ac:dyDescent="0.25">
      <c r="A32" s="10">
        <v>22</v>
      </c>
      <c r="B32" s="10" t="s">
        <v>30</v>
      </c>
      <c r="C32" s="10" t="s">
        <v>48</v>
      </c>
      <c r="D32" s="10" t="s">
        <v>47</v>
      </c>
      <c r="E32" s="10" t="s">
        <v>8</v>
      </c>
      <c r="F32" s="10" t="s">
        <v>64</v>
      </c>
      <c r="G32" s="10" t="s">
        <v>70</v>
      </c>
      <c r="H32" s="10" t="s">
        <v>92</v>
      </c>
      <c r="I32" s="10">
        <v>1</v>
      </c>
      <c r="J32" s="10" t="s">
        <v>89</v>
      </c>
      <c r="K32" s="11">
        <v>134500</v>
      </c>
      <c r="L32" s="11">
        <f t="shared" si="5"/>
        <v>120089.28571428571</v>
      </c>
    </row>
    <row r="33" spans="1:12" x14ac:dyDescent="0.25">
      <c r="A33" s="10">
        <v>23</v>
      </c>
      <c r="B33" s="10" t="s">
        <v>50</v>
      </c>
      <c r="C33" s="10" t="s">
        <v>46</v>
      </c>
      <c r="D33" s="10" t="s">
        <v>47</v>
      </c>
      <c r="E33" s="10" t="s">
        <v>17</v>
      </c>
      <c r="F33" s="10" t="s">
        <v>64</v>
      </c>
      <c r="G33" s="10" t="s">
        <v>65</v>
      </c>
      <c r="H33" s="10" t="s">
        <v>93</v>
      </c>
      <c r="I33" s="10">
        <v>1</v>
      </c>
      <c r="J33" s="13">
        <v>44988</v>
      </c>
      <c r="K33" s="11">
        <v>134500</v>
      </c>
      <c r="L33" s="11">
        <f t="shared" ref="L33:L35" si="6">K33/$L$8</f>
        <v>120089.28571428571</v>
      </c>
    </row>
    <row r="34" spans="1:12" x14ac:dyDescent="0.25">
      <c r="A34" s="10">
        <v>24</v>
      </c>
      <c r="B34" s="10" t="s">
        <v>37</v>
      </c>
      <c r="C34" s="10" t="s">
        <v>49</v>
      </c>
      <c r="D34" s="10" t="s">
        <v>47</v>
      </c>
      <c r="E34" s="10" t="s">
        <v>6</v>
      </c>
      <c r="F34" s="14" t="s">
        <v>68</v>
      </c>
      <c r="G34" s="10" t="s">
        <v>67</v>
      </c>
      <c r="H34" s="10" t="s">
        <v>94</v>
      </c>
      <c r="I34" s="10">
        <v>1</v>
      </c>
      <c r="J34" s="13">
        <v>45022</v>
      </c>
      <c r="K34" s="11">
        <v>134500</v>
      </c>
      <c r="L34" s="11">
        <f t="shared" si="6"/>
        <v>120089.28571428571</v>
      </c>
    </row>
    <row r="35" spans="1:12" ht="31.5" x14ac:dyDescent="0.25">
      <c r="A35" s="10">
        <v>25</v>
      </c>
      <c r="B35" s="10" t="s">
        <v>51</v>
      </c>
      <c r="C35" s="10" t="s">
        <v>48</v>
      </c>
      <c r="D35" s="10" t="s">
        <v>47</v>
      </c>
      <c r="E35" s="10" t="s">
        <v>8</v>
      </c>
      <c r="F35" s="10" t="s">
        <v>64</v>
      </c>
      <c r="G35" s="10" t="s">
        <v>72</v>
      </c>
      <c r="H35" s="10" t="s">
        <v>95</v>
      </c>
      <c r="I35" s="10">
        <v>1</v>
      </c>
      <c r="J35" s="13">
        <v>44868</v>
      </c>
      <c r="K35" s="11">
        <v>134500</v>
      </c>
      <c r="L35" s="11">
        <f t="shared" si="6"/>
        <v>120089.28571428571</v>
      </c>
    </row>
    <row r="36" spans="1:12" x14ac:dyDescent="0.25">
      <c r="K36" s="11">
        <f>SUM(K11:K35)</f>
        <v>10600500</v>
      </c>
      <c r="L36" s="11">
        <f>SUM(L11:L35)</f>
        <v>9464732.1428571399</v>
      </c>
    </row>
    <row r="37" spans="1:12" x14ac:dyDescent="0.25">
      <c r="K37" s="11"/>
      <c r="L37" s="11"/>
    </row>
  </sheetData>
  <autoFilter ref="A10:G35">
    <sortState ref="A29:G29">
      <sortCondition ref="B9:B16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d.kalymbetov</dc:creator>
  <cp:lastModifiedBy>d.kalymbetov</cp:lastModifiedBy>
  <dcterms:created xsi:type="dcterms:W3CDTF">2023-05-23T04:28:27Z</dcterms:created>
  <dcterms:modified xsi:type="dcterms:W3CDTF">2023-08-01T03:46:59Z</dcterms:modified>
</cp:coreProperties>
</file>